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<sst xmlns="http://schemas.openxmlformats.org/spreadsheetml/2006/main" count="232" uniqueCount="95">
  <si>
    <t>ОСХ-ОПЕРАЦ.БЛОК-2 ОПЕР.ЗАЛИ</t>
  </si>
  <si>
    <t>ОП.БЛОК ДЕТ.СЪРД.ХИР.ЕКК-2 ОП.</t>
  </si>
  <si>
    <t>ОСХА ОПЕРАЦИОНЕН БЛОК</t>
  </si>
  <si>
    <t>31.03.2000</t>
  </si>
  <si>
    <t>Операционна маса</t>
  </si>
  <si>
    <t>20.12.2012</t>
  </si>
  <si>
    <t>10.10.2013</t>
  </si>
  <si>
    <t>29.12.1999</t>
  </si>
  <si>
    <t>ОЛД С-Р КЛИН.ЛАБОРАТОРИЯ</t>
  </si>
  <si>
    <t>Електролитен анализатор</t>
  </si>
  <si>
    <t>Биохимичен анализатор</t>
  </si>
  <si>
    <t>ISE 9180</t>
  </si>
  <si>
    <t>Roche</t>
  </si>
  <si>
    <t>Cobas Mira</t>
  </si>
  <si>
    <t>Апаратура “Roche“</t>
  </si>
  <si>
    <t>ОЛД КЛИН.ЛАБОРАТОРИЯ-БАНКЯ</t>
  </si>
  <si>
    <t>Апаратура “Vivid“</t>
  </si>
  <si>
    <t>E9 BT'12</t>
  </si>
  <si>
    <t>Vivid</t>
  </si>
  <si>
    <t>Дата на въвеждане в експлоатация</t>
  </si>
  <si>
    <t>Модел</t>
  </si>
  <si>
    <t>Марка</t>
  </si>
  <si>
    <t>Местоположение</t>
  </si>
  <si>
    <t>Позиция №</t>
  </si>
  <si>
    <t>Код на подпозиция</t>
  </si>
  <si>
    <t>Апаратура “Toshiba“</t>
  </si>
  <si>
    <t>Компютърен томограф 64 среза</t>
  </si>
  <si>
    <t xml:space="preserve">Ангиограф </t>
  </si>
  <si>
    <t>16.07.2013</t>
  </si>
  <si>
    <t>01.04.2010</t>
  </si>
  <si>
    <t>AQUILION</t>
  </si>
  <si>
    <t>Infinix CF-i/SP</t>
  </si>
  <si>
    <t>Toshiba</t>
  </si>
  <si>
    <t>ОТД.РЕНТГ.ОБР.ДИАГН.И ИНТЕРВ.</t>
  </si>
  <si>
    <t>ОТДЕЛЕНИЕ ИНВАЗИВНА КАРДИОЛОГИ</t>
  </si>
  <si>
    <t>ОТД.НЕИНВАЗ.И ОБРАЗНА Д-КА</t>
  </si>
  <si>
    <t>ОТДЕЛЕНИЕ ИНВАЗИВНА КАРДИОЛОГИЯ</t>
  </si>
  <si>
    <t>Ехокардиограф</t>
  </si>
  <si>
    <t>Инвентарен №</t>
  </si>
  <si>
    <t>87612</t>
  </si>
  <si>
    <t>31.12.2003</t>
  </si>
  <si>
    <t>Апаратура “Medtronic“</t>
  </si>
  <si>
    <t>Medtronic</t>
  </si>
  <si>
    <t>bio medikus 550</t>
  </si>
  <si>
    <t>Биоконзола</t>
  </si>
  <si>
    <t>30.03.2001</t>
  </si>
  <si>
    <t>Биотренд</t>
  </si>
  <si>
    <t>Апаратура “Datascope“</t>
  </si>
  <si>
    <t>Контрапулсатор</t>
  </si>
  <si>
    <t>30.07.1999</t>
  </si>
  <si>
    <t>SIS 97</t>
  </si>
  <si>
    <t>Datascope</t>
  </si>
  <si>
    <t>CS300</t>
  </si>
  <si>
    <t>28.10.2008</t>
  </si>
  <si>
    <t>CS 300</t>
  </si>
  <si>
    <t>15.05.2012</t>
  </si>
  <si>
    <t>CS 100</t>
  </si>
  <si>
    <t>Апаратура “Stockert“</t>
  </si>
  <si>
    <t>01.11.2006</t>
  </si>
  <si>
    <t>Stockert</t>
  </si>
  <si>
    <t>Машина за ЕКК</t>
  </si>
  <si>
    <t>30.03.1999</t>
  </si>
  <si>
    <t xml:space="preserve">Stockert </t>
  </si>
  <si>
    <t>S3</t>
  </si>
  <si>
    <t>09.02.2011</t>
  </si>
  <si>
    <t>04.09.2012</t>
  </si>
  <si>
    <t>S5</t>
  </si>
  <si>
    <t>Машина за ЕКК с топлообменик</t>
  </si>
  <si>
    <t>07.05.2015</t>
  </si>
  <si>
    <t>10.10.2000</t>
  </si>
  <si>
    <t>05.03.2013</t>
  </si>
  <si>
    <t>MARS 2.02</t>
  </si>
  <si>
    <t>Рентгенова с-ма тип "С" рамо</t>
  </si>
  <si>
    <t>DFG Angio</t>
  </si>
  <si>
    <t>RADIUS</t>
  </si>
  <si>
    <t>Апаратура “RADIUS“</t>
  </si>
  <si>
    <t>Абонамент</t>
  </si>
  <si>
    <t>Система за идентификация</t>
  </si>
  <si>
    <t>Микробиология</t>
  </si>
  <si>
    <t>VITEK 2</t>
  </si>
  <si>
    <t>Апаратура “VITEK“</t>
  </si>
  <si>
    <t>Наименование</t>
  </si>
  <si>
    <t>Вид услуга</t>
  </si>
  <si>
    <t>Сервиз</t>
  </si>
  <si>
    <t>Стойност за целия срок</t>
  </si>
  <si>
    <t>Месечен абонамент</t>
  </si>
  <si>
    <t>Абонамент за целия срок</t>
  </si>
  <si>
    <t>Стойност за сервизно обслужване - лв/час</t>
  </si>
  <si>
    <t>Прогнозен брой часове за работа</t>
  </si>
  <si>
    <t>Прогнозна стойност за целия срок</t>
  </si>
  <si>
    <t>X</t>
  </si>
  <si>
    <t>Общо:</t>
  </si>
  <si>
    <t>Апаратура “MARS“</t>
  </si>
  <si>
    <t>Приложение № 1</t>
  </si>
  <si>
    <t>ТЕХНИЧЕСКА СПЕЦИФИКАЦИЯ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</si>
</sst>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mmm/yyyy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right" vertical="center" wrapText="1"/>
    </xf>
    <xf numFmtId="49" fontId="3" fillId="0" borderId="30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2" max="2" width="12.140625" style="0" customWidth="1"/>
    <col min="3" max="3" width="23.7109375" style="0" customWidth="1"/>
    <col min="4" max="4" width="12.28125" style="19" customWidth="1"/>
    <col min="5" max="5" width="13.8515625" style="0" customWidth="1"/>
    <col min="6" max="6" width="17.8515625" style="0" customWidth="1"/>
    <col min="7" max="7" width="14.140625" style="0" customWidth="1"/>
    <col min="8" max="8" width="26.57421875" style="0" customWidth="1"/>
    <col min="9" max="9" width="10.28125" style="0" customWidth="1"/>
    <col min="10" max="10" width="11.28125" style="0" customWidth="1"/>
    <col min="11" max="11" width="11.28125" style="0" bestFit="1" customWidth="1"/>
    <col min="12" max="12" width="12.421875" style="0" customWidth="1"/>
    <col min="13" max="13" width="10.57421875" style="0" customWidth="1"/>
    <col min="14" max="14" width="10.7109375" style="0" customWidth="1"/>
    <col min="15" max="15" width="10.57421875" style="0" customWidth="1"/>
  </cols>
  <sheetData>
    <row r="2" spans="1:11" ht="18">
      <c r="A2" s="45"/>
      <c r="B2" s="45"/>
      <c r="C2" s="45"/>
      <c r="K2" s="38" t="s">
        <v>93</v>
      </c>
    </row>
    <row r="3" ht="18">
      <c r="F3" s="38" t="s">
        <v>94</v>
      </c>
    </row>
    <row r="4" ht="13.5" thickBot="1"/>
    <row r="5" spans="1:15" ht="18" customHeight="1" thickBot="1">
      <c r="A5" s="51" t="s">
        <v>23</v>
      </c>
      <c r="B5" s="51" t="s">
        <v>24</v>
      </c>
      <c r="C5" s="55" t="s">
        <v>81</v>
      </c>
      <c r="D5" s="51" t="s">
        <v>38</v>
      </c>
      <c r="E5" s="57" t="s">
        <v>19</v>
      </c>
      <c r="F5" s="53" t="s">
        <v>20</v>
      </c>
      <c r="G5" s="53" t="s">
        <v>21</v>
      </c>
      <c r="H5" s="53" t="s">
        <v>22</v>
      </c>
      <c r="I5" s="62" t="s">
        <v>82</v>
      </c>
      <c r="J5" s="64" t="s">
        <v>76</v>
      </c>
      <c r="K5" s="65"/>
      <c r="L5" s="66" t="s">
        <v>83</v>
      </c>
      <c r="M5" s="66"/>
      <c r="N5" s="65"/>
      <c r="O5" s="67" t="s">
        <v>84</v>
      </c>
    </row>
    <row r="6" spans="1:15" ht="62.25" customHeight="1" thickBot="1">
      <c r="A6" s="52"/>
      <c r="B6" s="52"/>
      <c r="C6" s="56"/>
      <c r="D6" s="52"/>
      <c r="E6" s="58"/>
      <c r="F6" s="54"/>
      <c r="G6" s="54"/>
      <c r="H6" s="54"/>
      <c r="I6" s="63"/>
      <c r="J6" s="26" t="s">
        <v>85</v>
      </c>
      <c r="K6" s="21" t="s">
        <v>86</v>
      </c>
      <c r="L6" s="25" t="s">
        <v>87</v>
      </c>
      <c r="M6" s="25" t="s">
        <v>88</v>
      </c>
      <c r="N6" s="21" t="s">
        <v>89</v>
      </c>
      <c r="O6" s="68"/>
    </row>
    <row r="7" spans="1:15" ht="16.5" customHeight="1" thickBot="1">
      <c r="A7" s="4">
        <v>1</v>
      </c>
      <c r="B7" s="8"/>
      <c r="C7" s="59" t="s">
        <v>25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ht="25.5">
      <c r="A8" s="10"/>
      <c r="B8" s="5">
        <v>1.01</v>
      </c>
      <c r="C8" s="6" t="s">
        <v>26</v>
      </c>
      <c r="D8" s="15">
        <v>87329</v>
      </c>
      <c r="E8" s="6" t="s">
        <v>28</v>
      </c>
      <c r="F8" s="3" t="s">
        <v>30</v>
      </c>
      <c r="G8" s="3" t="s">
        <v>32</v>
      </c>
      <c r="H8" s="22" t="s">
        <v>33</v>
      </c>
      <c r="I8" s="5" t="s">
        <v>76</v>
      </c>
      <c r="J8" s="28"/>
      <c r="K8" s="29">
        <f>J8*24</f>
        <v>0</v>
      </c>
      <c r="L8" s="28" t="s">
        <v>90</v>
      </c>
      <c r="M8" s="28" t="s">
        <v>90</v>
      </c>
      <c r="N8" s="28" t="s">
        <v>90</v>
      </c>
      <c r="O8" s="29">
        <f>K8</f>
        <v>0</v>
      </c>
    </row>
    <row r="9" spans="1:15" ht="26.25" thickBot="1">
      <c r="A9" s="11"/>
      <c r="B9" s="1">
        <v>1.02</v>
      </c>
      <c r="C9" s="7" t="s">
        <v>27</v>
      </c>
      <c r="D9" s="15" t="s">
        <v>39</v>
      </c>
      <c r="E9" s="7" t="s">
        <v>29</v>
      </c>
      <c r="F9" s="2" t="s">
        <v>31</v>
      </c>
      <c r="G9" s="2" t="s">
        <v>32</v>
      </c>
      <c r="H9" s="23" t="s">
        <v>36</v>
      </c>
      <c r="I9" s="5" t="s">
        <v>76</v>
      </c>
      <c r="J9" s="28"/>
      <c r="K9" s="29">
        <f>J9*24</f>
        <v>0</v>
      </c>
      <c r="L9" s="28" t="s">
        <v>90</v>
      </c>
      <c r="M9" s="28" t="s">
        <v>90</v>
      </c>
      <c r="N9" s="28" t="s">
        <v>90</v>
      </c>
      <c r="O9" s="29">
        <f>K9</f>
        <v>0</v>
      </c>
    </row>
    <row r="10" spans="1:15" ht="16.5" thickBot="1">
      <c r="A10" s="34">
        <v>1</v>
      </c>
      <c r="B10" s="36"/>
      <c r="C10" s="46" t="s">
        <v>25</v>
      </c>
      <c r="D10" s="47"/>
      <c r="E10" s="48" t="s">
        <v>91</v>
      </c>
      <c r="F10" s="49"/>
      <c r="G10" s="49"/>
      <c r="H10" s="49"/>
      <c r="I10" s="49"/>
      <c r="J10" s="49"/>
      <c r="K10" s="49"/>
      <c r="L10" s="49"/>
      <c r="M10" s="49"/>
      <c r="N10" s="50"/>
      <c r="O10" s="39">
        <f>SUM(O8:O9)</f>
        <v>0</v>
      </c>
    </row>
    <row r="11" spans="1:15" ht="16.5" thickBot="1">
      <c r="A11" s="33"/>
      <c r="B11" s="30"/>
      <c r="C11" s="32"/>
      <c r="D11" s="3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0"/>
    </row>
    <row r="12" spans="1:15" ht="16.5" customHeight="1" thickBot="1">
      <c r="A12" s="35">
        <v>2</v>
      </c>
      <c r="B12" s="37"/>
      <c r="C12" s="76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1:15" ht="26.25" thickBot="1">
      <c r="A13" s="16"/>
      <c r="B13" s="17">
        <v>2.01</v>
      </c>
      <c r="C13" s="14" t="s">
        <v>9</v>
      </c>
      <c r="D13" s="14">
        <v>88540</v>
      </c>
      <c r="E13" s="14" t="s">
        <v>6</v>
      </c>
      <c r="F13" s="14" t="s">
        <v>11</v>
      </c>
      <c r="G13" s="14" t="s">
        <v>12</v>
      </c>
      <c r="H13" s="24" t="s">
        <v>8</v>
      </c>
      <c r="I13" s="5" t="s">
        <v>76</v>
      </c>
      <c r="J13" s="28"/>
      <c r="K13" s="29">
        <f>J13*24</f>
        <v>0</v>
      </c>
      <c r="L13" s="28" t="s">
        <v>90</v>
      </c>
      <c r="M13" s="28" t="s">
        <v>90</v>
      </c>
      <c r="N13" s="28" t="s">
        <v>90</v>
      </c>
      <c r="O13" s="29">
        <f>K13</f>
        <v>0</v>
      </c>
    </row>
    <row r="14" spans="1:15" ht="26.25" thickBot="1">
      <c r="A14" s="13"/>
      <c r="B14" s="1">
        <v>2.02</v>
      </c>
      <c r="C14" s="14" t="s">
        <v>10</v>
      </c>
      <c r="D14" s="14">
        <v>29802</v>
      </c>
      <c r="E14" s="14" t="s">
        <v>7</v>
      </c>
      <c r="F14" s="14" t="s">
        <v>13</v>
      </c>
      <c r="G14" s="14" t="s">
        <v>12</v>
      </c>
      <c r="H14" s="24" t="s">
        <v>15</v>
      </c>
      <c r="I14" s="5" t="s">
        <v>76</v>
      </c>
      <c r="J14" s="28"/>
      <c r="K14" s="29">
        <f>J14*24</f>
        <v>0</v>
      </c>
      <c r="L14" s="28" t="s">
        <v>90</v>
      </c>
      <c r="M14" s="28" t="s">
        <v>90</v>
      </c>
      <c r="N14" s="28" t="s">
        <v>90</v>
      </c>
      <c r="O14" s="29">
        <f>K14</f>
        <v>0</v>
      </c>
    </row>
    <row r="15" spans="1:15" ht="16.5" thickBot="1">
      <c r="A15" s="34">
        <v>2</v>
      </c>
      <c r="B15" s="36"/>
      <c r="C15" s="46" t="s">
        <v>14</v>
      </c>
      <c r="D15" s="47"/>
      <c r="E15" s="48" t="s">
        <v>91</v>
      </c>
      <c r="F15" s="49"/>
      <c r="G15" s="49"/>
      <c r="H15" s="49"/>
      <c r="I15" s="49"/>
      <c r="J15" s="49"/>
      <c r="K15" s="49"/>
      <c r="L15" s="49"/>
      <c r="M15" s="49"/>
      <c r="N15" s="50"/>
      <c r="O15" s="39">
        <f>SUM(O13:O14)</f>
        <v>0</v>
      </c>
    </row>
    <row r="16" spans="1:15" ht="16.5" thickBot="1">
      <c r="A16" s="33"/>
      <c r="B16" s="30"/>
      <c r="C16" s="32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40"/>
    </row>
    <row r="17" spans="1:15" ht="16.5" thickBot="1">
      <c r="A17" s="35">
        <v>3</v>
      </c>
      <c r="B17" s="37"/>
      <c r="C17" s="76" t="s">
        <v>16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</row>
    <row r="18" spans="1:15" ht="26.25" thickBot="1">
      <c r="A18" s="20"/>
      <c r="B18" s="1">
        <v>3.01</v>
      </c>
      <c r="C18" s="14" t="s">
        <v>37</v>
      </c>
      <c r="D18" s="14">
        <v>88287</v>
      </c>
      <c r="E18" s="14" t="s">
        <v>5</v>
      </c>
      <c r="F18" s="14" t="s">
        <v>17</v>
      </c>
      <c r="G18" s="14" t="s">
        <v>18</v>
      </c>
      <c r="H18" s="24" t="s">
        <v>35</v>
      </c>
      <c r="I18" s="5" t="s">
        <v>76</v>
      </c>
      <c r="J18" s="28"/>
      <c r="K18" s="29">
        <f>J18*24</f>
        <v>0</v>
      </c>
      <c r="L18" s="28" t="s">
        <v>90</v>
      </c>
      <c r="M18" s="28" t="s">
        <v>90</v>
      </c>
      <c r="N18" s="28" t="s">
        <v>90</v>
      </c>
      <c r="O18" s="29">
        <f>K18</f>
        <v>0</v>
      </c>
    </row>
    <row r="19" spans="1:15" ht="16.5" thickBot="1">
      <c r="A19" s="34">
        <v>3</v>
      </c>
      <c r="B19" s="36"/>
      <c r="C19" s="46" t="s">
        <v>16</v>
      </c>
      <c r="D19" s="47"/>
      <c r="E19" s="48" t="s">
        <v>91</v>
      </c>
      <c r="F19" s="49"/>
      <c r="G19" s="49"/>
      <c r="H19" s="49"/>
      <c r="I19" s="49"/>
      <c r="J19" s="49"/>
      <c r="K19" s="49"/>
      <c r="L19" s="49"/>
      <c r="M19" s="49"/>
      <c r="N19" s="50"/>
      <c r="O19" s="39">
        <f>SUM(O18)</f>
        <v>0</v>
      </c>
    </row>
    <row r="20" spans="1:15" ht="16.5" thickBot="1">
      <c r="A20" s="33"/>
      <c r="B20" s="30"/>
      <c r="C20" s="32"/>
      <c r="D20" s="3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0"/>
    </row>
    <row r="21" spans="1:15" ht="16.5" customHeight="1" thickBot="1">
      <c r="A21" s="35">
        <v>4</v>
      </c>
      <c r="B21" s="37"/>
      <c r="C21" s="76" t="s">
        <v>41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5" ht="26.25" thickBot="1">
      <c r="A22" s="16"/>
      <c r="B22" s="17">
        <v>4.01</v>
      </c>
      <c r="C22" s="14" t="s">
        <v>44</v>
      </c>
      <c r="D22" s="14">
        <v>3177</v>
      </c>
      <c r="E22" s="14" t="s">
        <v>45</v>
      </c>
      <c r="F22" s="14" t="s">
        <v>43</v>
      </c>
      <c r="G22" s="14" t="s">
        <v>42</v>
      </c>
      <c r="H22" s="24" t="s">
        <v>0</v>
      </c>
      <c r="I22" s="5" t="s">
        <v>76</v>
      </c>
      <c r="J22" s="28"/>
      <c r="K22" s="29">
        <f>J22*24</f>
        <v>0</v>
      </c>
      <c r="L22" s="28" t="s">
        <v>90</v>
      </c>
      <c r="M22" s="28" t="s">
        <v>90</v>
      </c>
      <c r="N22" s="28" t="s">
        <v>90</v>
      </c>
      <c r="O22" s="29">
        <f>K22</f>
        <v>0</v>
      </c>
    </row>
    <row r="23" spans="1:15" ht="26.25" thickBot="1">
      <c r="A23" s="13"/>
      <c r="B23" s="1">
        <v>4.02</v>
      </c>
      <c r="C23" s="14" t="s">
        <v>46</v>
      </c>
      <c r="D23" s="14">
        <v>3163</v>
      </c>
      <c r="E23" s="14" t="s">
        <v>3</v>
      </c>
      <c r="F23" s="14"/>
      <c r="G23" s="14" t="s">
        <v>42</v>
      </c>
      <c r="H23" s="24" t="s">
        <v>0</v>
      </c>
      <c r="I23" s="5" t="s">
        <v>76</v>
      </c>
      <c r="J23" s="28"/>
      <c r="K23" s="29">
        <f>J23*24</f>
        <v>0</v>
      </c>
      <c r="L23" s="28" t="s">
        <v>90</v>
      </c>
      <c r="M23" s="28" t="s">
        <v>90</v>
      </c>
      <c r="N23" s="28" t="s">
        <v>90</v>
      </c>
      <c r="O23" s="29">
        <f>K23</f>
        <v>0</v>
      </c>
    </row>
    <row r="24" spans="1:15" ht="16.5" thickBot="1">
      <c r="A24" s="4">
        <v>4</v>
      </c>
      <c r="B24" s="27"/>
      <c r="C24" s="59" t="s">
        <v>41</v>
      </c>
      <c r="D24" s="69"/>
      <c r="E24" s="70" t="s">
        <v>91</v>
      </c>
      <c r="F24" s="71"/>
      <c r="G24" s="71"/>
      <c r="H24" s="71"/>
      <c r="I24" s="71"/>
      <c r="J24" s="71"/>
      <c r="K24" s="71"/>
      <c r="L24" s="71"/>
      <c r="M24" s="71"/>
      <c r="N24" s="72"/>
      <c r="O24" s="41">
        <f>SUM(O22:O23)</f>
        <v>0</v>
      </c>
    </row>
    <row r="25" spans="1:15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</row>
    <row r="26" spans="1:15" ht="16.5" customHeight="1" thickBot="1">
      <c r="A26" s="4">
        <v>5</v>
      </c>
      <c r="B26" s="8"/>
      <c r="C26" s="59" t="s">
        <v>47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spans="1:15" ht="26.25" thickBot="1">
      <c r="A27" s="12"/>
      <c r="B27" s="18">
        <v>5.01</v>
      </c>
      <c r="C27" s="14" t="s">
        <v>48</v>
      </c>
      <c r="D27" s="14">
        <v>30529</v>
      </c>
      <c r="E27" s="14" t="s">
        <v>49</v>
      </c>
      <c r="F27" s="14" t="s">
        <v>50</v>
      </c>
      <c r="G27" s="14" t="s">
        <v>51</v>
      </c>
      <c r="H27" s="24" t="s">
        <v>0</v>
      </c>
      <c r="I27" s="5" t="s">
        <v>76</v>
      </c>
      <c r="J27" s="28"/>
      <c r="K27" s="29">
        <f>J27*24</f>
        <v>0</v>
      </c>
      <c r="L27" s="28" t="s">
        <v>90</v>
      </c>
      <c r="M27" s="28" t="s">
        <v>90</v>
      </c>
      <c r="N27" s="28" t="s">
        <v>90</v>
      </c>
      <c r="O27" s="29">
        <f>K27</f>
        <v>0</v>
      </c>
    </row>
    <row r="28" spans="1:15" ht="26.25" thickBot="1">
      <c r="A28" s="13"/>
      <c r="B28" s="9">
        <v>5.02</v>
      </c>
      <c r="C28" s="14" t="s">
        <v>48</v>
      </c>
      <c r="D28" s="14">
        <v>30530</v>
      </c>
      <c r="E28" s="14" t="s">
        <v>49</v>
      </c>
      <c r="F28" s="14" t="s">
        <v>52</v>
      </c>
      <c r="G28" s="14" t="s">
        <v>51</v>
      </c>
      <c r="H28" s="24" t="s">
        <v>0</v>
      </c>
      <c r="I28" s="5" t="s">
        <v>76</v>
      </c>
      <c r="J28" s="28"/>
      <c r="K28" s="29">
        <f>J28*24</f>
        <v>0</v>
      </c>
      <c r="L28" s="28" t="s">
        <v>90</v>
      </c>
      <c r="M28" s="28" t="s">
        <v>90</v>
      </c>
      <c r="N28" s="28" t="s">
        <v>90</v>
      </c>
      <c r="O28" s="29">
        <f>K28</f>
        <v>0</v>
      </c>
    </row>
    <row r="29" spans="1:15" ht="26.25" thickBot="1">
      <c r="A29" s="13"/>
      <c r="B29" s="18">
        <v>5.03</v>
      </c>
      <c r="C29" s="14" t="s">
        <v>48</v>
      </c>
      <c r="D29" s="14">
        <v>87354</v>
      </c>
      <c r="E29" s="14" t="s">
        <v>53</v>
      </c>
      <c r="F29" s="14" t="s">
        <v>54</v>
      </c>
      <c r="G29" s="14" t="s">
        <v>51</v>
      </c>
      <c r="H29" s="24" t="s">
        <v>34</v>
      </c>
      <c r="I29" s="5" t="s">
        <v>76</v>
      </c>
      <c r="J29" s="28"/>
      <c r="K29" s="29">
        <f>J29*24</f>
        <v>0</v>
      </c>
      <c r="L29" s="28" t="s">
        <v>90</v>
      </c>
      <c r="M29" s="28" t="s">
        <v>90</v>
      </c>
      <c r="N29" s="28" t="s">
        <v>90</v>
      </c>
      <c r="O29" s="29">
        <f>K29</f>
        <v>0</v>
      </c>
    </row>
    <row r="30" spans="1:15" ht="26.25" thickBot="1">
      <c r="A30" s="13"/>
      <c r="B30" s="9">
        <v>5.04</v>
      </c>
      <c r="C30" s="14" t="s">
        <v>48</v>
      </c>
      <c r="D30" s="14">
        <v>88187</v>
      </c>
      <c r="E30" s="14" t="s">
        <v>55</v>
      </c>
      <c r="F30" s="14" t="s">
        <v>56</v>
      </c>
      <c r="G30" s="14" t="s">
        <v>51</v>
      </c>
      <c r="H30" s="24" t="s">
        <v>0</v>
      </c>
      <c r="I30" s="5" t="s">
        <v>76</v>
      </c>
      <c r="J30" s="28"/>
      <c r="K30" s="29">
        <f>J30*24</f>
        <v>0</v>
      </c>
      <c r="L30" s="28" t="s">
        <v>90</v>
      </c>
      <c r="M30" s="28" t="s">
        <v>90</v>
      </c>
      <c r="N30" s="28" t="s">
        <v>90</v>
      </c>
      <c r="O30" s="29">
        <f>K30</f>
        <v>0</v>
      </c>
    </row>
    <row r="31" spans="1:15" ht="26.25" thickBot="1">
      <c r="A31" s="13"/>
      <c r="B31" s="18">
        <v>5.05</v>
      </c>
      <c r="C31" s="14" t="s">
        <v>48</v>
      </c>
      <c r="D31" s="14">
        <v>88188</v>
      </c>
      <c r="E31" s="14" t="s">
        <v>55</v>
      </c>
      <c r="F31" s="14" t="s">
        <v>54</v>
      </c>
      <c r="G31" s="14" t="s">
        <v>51</v>
      </c>
      <c r="H31" s="24" t="s">
        <v>0</v>
      </c>
      <c r="I31" s="5" t="s">
        <v>76</v>
      </c>
      <c r="J31" s="28"/>
      <c r="K31" s="29">
        <f>J31*24</f>
        <v>0</v>
      </c>
      <c r="L31" s="28" t="s">
        <v>90</v>
      </c>
      <c r="M31" s="28" t="s">
        <v>90</v>
      </c>
      <c r="N31" s="28" t="s">
        <v>90</v>
      </c>
      <c r="O31" s="29">
        <f>K31</f>
        <v>0</v>
      </c>
    </row>
    <row r="32" spans="1:15" ht="16.5" thickBot="1">
      <c r="A32" s="4">
        <v>5</v>
      </c>
      <c r="B32" s="27"/>
      <c r="C32" s="59" t="s">
        <v>47</v>
      </c>
      <c r="D32" s="69"/>
      <c r="E32" s="70" t="s">
        <v>91</v>
      </c>
      <c r="F32" s="71"/>
      <c r="G32" s="71"/>
      <c r="H32" s="71"/>
      <c r="I32" s="71"/>
      <c r="J32" s="71"/>
      <c r="K32" s="71"/>
      <c r="L32" s="71"/>
      <c r="M32" s="71"/>
      <c r="N32" s="72"/>
      <c r="O32" s="41">
        <f>SUM(O27:O31)</f>
        <v>0</v>
      </c>
    </row>
    <row r="33" spans="1:15" ht="13.5" thickBo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5" ht="16.5" customHeight="1" thickBot="1">
      <c r="A34" s="4">
        <v>6</v>
      </c>
      <c r="B34" s="8"/>
      <c r="C34" s="59" t="s">
        <v>57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</row>
    <row r="35" spans="1:15" ht="26.25" thickBot="1">
      <c r="A35" s="12"/>
      <c r="B35" s="18">
        <v>6.01</v>
      </c>
      <c r="C35" s="14" t="s">
        <v>46</v>
      </c>
      <c r="D35" s="14">
        <v>86909</v>
      </c>
      <c r="E35" s="14" t="s">
        <v>58</v>
      </c>
      <c r="F35" s="14"/>
      <c r="G35" s="14" t="s">
        <v>59</v>
      </c>
      <c r="H35" s="24" t="s">
        <v>1</v>
      </c>
      <c r="I35" s="5" t="s">
        <v>76</v>
      </c>
      <c r="J35" s="28"/>
      <c r="K35" s="29">
        <f aca="true" t="shared" si="0" ref="K35:K40">J35*24</f>
        <v>0</v>
      </c>
      <c r="L35" s="28" t="s">
        <v>90</v>
      </c>
      <c r="M35" s="28" t="s">
        <v>90</v>
      </c>
      <c r="N35" s="28" t="s">
        <v>90</v>
      </c>
      <c r="O35" s="29">
        <f aca="true" t="shared" si="1" ref="O35:O40">K35</f>
        <v>0</v>
      </c>
    </row>
    <row r="36" spans="1:15" ht="26.25" thickBot="1">
      <c r="A36" s="13"/>
      <c r="B36" s="9">
        <v>6.02</v>
      </c>
      <c r="C36" s="14" t="s">
        <v>60</v>
      </c>
      <c r="D36" s="14">
        <v>36426</v>
      </c>
      <c r="E36" s="14" t="s">
        <v>61</v>
      </c>
      <c r="F36" s="14" t="s">
        <v>63</v>
      </c>
      <c r="G36" s="14" t="s">
        <v>62</v>
      </c>
      <c r="H36" s="24" t="s">
        <v>1</v>
      </c>
      <c r="I36" s="5" t="s">
        <v>76</v>
      </c>
      <c r="J36" s="28"/>
      <c r="K36" s="29">
        <f t="shared" si="0"/>
        <v>0</v>
      </c>
      <c r="L36" s="28" t="s">
        <v>90</v>
      </c>
      <c r="M36" s="28" t="s">
        <v>90</v>
      </c>
      <c r="N36" s="28" t="s">
        <v>90</v>
      </c>
      <c r="O36" s="29">
        <f t="shared" si="1"/>
        <v>0</v>
      </c>
    </row>
    <row r="37" spans="1:15" ht="26.25" thickBot="1">
      <c r="A37" s="13"/>
      <c r="B37" s="18">
        <v>6.03</v>
      </c>
      <c r="C37" s="14" t="s">
        <v>60</v>
      </c>
      <c r="D37" s="14">
        <v>36425</v>
      </c>
      <c r="E37" s="14" t="s">
        <v>69</v>
      </c>
      <c r="F37" s="14" t="s">
        <v>63</v>
      </c>
      <c r="G37" s="14" t="s">
        <v>62</v>
      </c>
      <c r="H37" s="24" t="s">
        <v>0</v>
      </c>
      <c r="I37" s="5" t="s">
        <v>76</v>
      </c>
      <c r="J37" s="28"/>
      <c r="K37" s="29">
        <f t="shared" si="0"/>
        <v>0</v>
      </c>
      <c r="L37" s="28" t="s">
        <v>90</v>
      </c>
      <c r="M37" s="28" t="s">
        <v>90</v>
      </c>
      <c r="N37" s="28" t="s">
        <v>90</v>
      </c>
      <c r="O37" s="29">
        <f t="shared" si="1"/>
        <v>0</v>
      </c>
    </row>
    <row r="38" spans="1:15" ht="26.25" thickBot="1">
      <c r="A38" s="13"/>
      <c r="B38" s="9">
        <v>6.04</v>
      </c>
      <c r="C38" s="14" t="s">
        <v>60</v>
      </c>
      <c r="D38" s="14">
        <v>87978</v>
      </c>
      <c r="E38" s="14" t="s">
        <v>64</v>
      </c>
      <c r="F38" s="14" t="s">
        <v>63</v>
      </c>
      <c r="G38" s="14" t="s">
        <v>62</v>
      </c>
      <c r="H38" s="24" t="s">
        <v>1</v>
      </c>
      <c r="I38" s="5" t="s">
        <v>76</v>
      </c>
      <c r="J38" s="28"/>
      <c r="K38" s="29">
        <f t="shared" si="0"/>
        <v>0</v>
      </c>
      <c r="L38" s="28" t="s">
        <v>90</v>
      </c>
      <c r="M38" s="28" t="s">
        <v>90</v>
      </c>
      <c r="N38" s="28" t="s">
        <v>90</v>
      </c>
      <c r="O38" s="29">
        <f t="shared" si="1"/>
        <v>0</v>
      </c>
    </row>
    <row r="39" spans="1:15" ht="26.25" thickBot="1">
      <c r="A39" s="13"/>
      <c r="B39" s="18">
        <v>6.05</v>
      </c>
      <c r="C39" s="14" t="s">
        <v>60</v>
      </c>
      <c r="D39" s="14">
        <v>88246</v>
      </c>
      <c r="E39" s="14" t="s">
        <v>65</v>
      </c>
      <c r="F39" s="14" t="s">
        <v>66</v>
      </c>
      <c r="G39" s="14" t="s">
        <v>62</v>
      </c>
      <c r="H39" s="24" t="s">
        <v>0</v>
      </c>
      <c r="I39" s="5" t="s">
        <v>76</v>
      </c>
      <c r="J39" s="28"/>
      <c r="K39" s="29">
        <f t="shared" si="0"/>
        <v>0</v>
      </c>
      <c r="L39" s="28" t="s">
        <v>90</v>
      </c>
      <c r="M39" s="28" t="s">
        <v>90</v>
      </c>
      <c r="N39" s="28" t="s">
        <v>90</v>
      </c>
      <c r="O39" s="29">
        <f t="shared" si="1"/>
        <v>0</v>
      </c>
    </row>
    <row r="40" spans="1:15" ht="27" customHeight="1" thickBot="1">
      <c r="A40" s="20"/>
      <c r="B40" s="9">
        <v>6.06</v>
      </c>
      <c r="C40" s="14" t="s">
        <v>67</v>
      </c>
      <c r="D40" s="14">
        <v>88743</v>
      </c>
      <c r="E40" s="14" t="s">
        <v>68</v>
      </c>
      <c r="F40" s="14" t="s">
        <v>66</v>
      </c>
      <c r="G40" s="14" t="s">
        <v>62</v>
      </c>
      <c r="H40" s="24" t="s">
        <v>1</v>
      </c>
      <c r="I40" s="5" t="s">
        <v>76</v>
      </c>
      <c r="J40" s="28"/>
      <c r="K40" s="29">
        <f t="shared" si="0"/>
        <v>0</v>
      </c>
      <c r="L40" s="28" t="s">
        <v>90</v>
      </c>
      <c r="M40" s="28" t="s">
        <v>90</v>
      </c>
      <c r="N40" s="28" t="s">
        <v>90</v>
      </c>
      <c r="O40" s="29">
        <f t="shared" si="1"/>
        <v>0</v>
      </c>
    </row>
    <row r="41" spans="1:15" ht="16.5" thickBot="1">
      <c r="A41" s="4">
        <v>6</v>
      </c>
      <c r="B41" s="27"/>
      <c r="C41" s="59" t="s">
        <v>57</v>
      </c>
      <c r="D41" s="69"/>
      <c r="E41" s="70" t="s">
        <v>91</v>
      </c>
      <c r="F41" s="71"/>
      <c r="G41" s="71"/>
      <c r="H41" s="71"/>
      <c r="I41" s="71"/>
      <c r="J41" s="71"/>
      <c r="K41" s="71"/>
      <c r="L41" s="71"/>
      <c r="M41" s="71"/>
      <c r="N41" s="72"/>
      <c r="O41" s="41">
        <f>SUM(O35:O40)</f>
        <v>0</v>
      </c>
    </row>
    <row r="42" spans="1:15" ht="13.5" thickBo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</row>
    <row r="43" spans="1:15" ht="16.5" customHeight="1" thickBot="1">
      <c r="A43" s="4">
        <v>7</v>
      </c>
      <c r="B43" s="8"/>
      <c r="C43" s="59" t="s">
        <v>92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</row>
    <row r="44" spans="1:15" ht="26.25" thickBot="1">
      <c r="A44" s="12"/>
      <c r="B44" s="18">
        <v>7.01</v>
      </c>
      <c r="C44" s="14" t="s">
        <v>4</v>
      </c>
      <c r="D44" s="14">
        <v>88230</v>
      </c>
      <c r="E44" s="14" t="s">
        <v>70</v>
      </c>
      <c r="F44" s="14"/>
      <c r="G44" s="14" t="s">
        <v>71</v>
      </c>
      <c r="H44" s="24" t="s">
        <v>2</v>
      </c>
      <c r="I44" s="5" t="s">
        <v>76</v>
      </c>
      <c r="J44" s="28"/>
      <c r="K44" s="29">
        <f>J44*24</f>
        <v>0</v>
      </c>
      <c r="L44" s="28" t="s">
        <v>90</v>
      </c>
      <c r="M44" s="28" t="s">
        <v>90</v>
      </c>
      <c r="N44" s="28" t="s">
        <v>90</v>
      </c>
      <c r="O44" s="29">
        <f>K44</f>
        <v>0</v>
      </c>
    </row>
    <row r="45" spans="1:15" ht="16.5" thickBot="1">
      <c r="A45" s="4">
        <v>7</v>
      </c>
      <c r="B45" s="27"/>
      <c r="C45" s="59" t="s">
        <v>92</v>
      </c>
      <c r="D45" s="69"/>
      <c r="E45" s="70" t="s">
        <v>91</v>
      </c>
      <c r="F45" s="71"/>
      <c r="G45" s="71"/>
      <c r="H45" s="71"/>
      <c r="I45" s="71"/>
      <c r="J45" s="71"/>
      <c r="K45" s="71"/>
      <c r="L45" s="71"/>
      <c r="M45" s="71"/>
      <c r="N45" s="72"/>
      <c r="O45" s="41">
        <f>SUM(O44)</f>
        <v>0</v>
      </c>
    </row>
    <row r="46" spans="1:15" ht="13.5" thickBo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  <row r="47" spans="1:15" ht="16.5" customHeight="1" thickBot="1">
      <c r="A47" s="4">
        <v>8</v>
      </c>
      <c r="B47" s="8"/>
      <c r="C47" s="59" t="s">
        <v>75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</row>
    <row r="48" spans="1:15" ht="26.25" thickBot="1">
      <c r="A48" s="12"/>
      <c r="B48" s="18">
        <v>8.01</v>
      </c>
      <c r="C48" s="14" t="s">
        <v>72</v>
      </c>
      <c r="D48" s="14">
        <v>88328</v>
      </c>
      <c r="E48" s="14" t="s">
        <v>70</v>
      </c>
      <c r="F48" s="14" t="s">
        <v>73</v>
      </c>
      <c r="G48" s="14" t="s">
        <v>74</v>
      </c>
      <c r="H48" s="24" t="s">
        <v>2</v>
      </c>
      <c r="I48" s="5" t="s">
        <v>76</v>
      </c>
      <c r="J48" s="28"/>
      <c r="K48" s="29">
        <f>J48*24</f>
        <v>0</v>
      </c>
      <c r="L48" s="28" t="s">
        <v>90</v>
      </c>
      <c r="M48" s="28" t="s">
        <v>90</v>
      </c>
      <c r="N48" s="28" t="s">
        <v>90</v>
      </c>
      <c r="O48" s="29">
        <f>K48</f>
        <v>0</v>
      </c>
    </row>
    <row r="49" spans="1:15" ht="16.5" thickBot="1">
      <c r="A49" s="4">
        <v>8</v>
      </c>
      <c r="B49" s="27"/>
      <c r="C49" s="59" t="s">
        <v>75</v>
      </c>
      <c r="D49" s="69"/>
      <c r="E49" s="70" t="s">
        <v>91</v>
      </c>
      <c r="F49" s="71"/>
      <c r="G49" s="71"/>
      <c r="H49" s="71"/>
      <c r="I49" s="71"/>
      <c r="J49" s="71"/>
      <c r="K49" s="71"/>
      <c r="L49" s="71"/>
      <c r="M49" s="71"/>
      <c r="N49" s="72"/>
      <c r="O49" s="41">
        <f>SUM(O48)</f>
        <v>0</v>
      </c>
    </row>
    <row r="50" spans="1:15" ht="13.5" thickBo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  <row r="51" spans="1:15" ht="16.5" thickBot="1">
      <c r="A51" s="4">
        <v>9</v>
      </c>
      <c r="B51" s="8"/>
      <c r="C51" s="59" t="s">
        <v>80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</row>
    <row r="52" spans="1:15" ht="26.25" thickBot="1">
      <c r="A52" s="20"/>
      <c r="B52" s="9">
        <v>9.01</v>
      </c>
      <c r="C52" s="14" t="s">
        <v>77</v>
      </c>
      <c r="D52" s="14">
        <v>85771</v>
      </c>
      <c r="E52" s="14" t="s">
        <v>40</v>
      </c>
      <c r="F52" s="14"/>
      <c r="G52" s="14" t="s">
        <v>79</v>
      </c>
      <c r="H52" s="24" t="s">
        <v>78</v>
      </c>
      <c r="I52" s="5" t="s">
        <v>76</v>
      </c>
      <c r="J52" s="28"/>
      <c r="K52" s="29">
        <f>J52*24</f>
        <v>0</v>
      </c>
      <c r="L52" s="28" t="s">
        <v>90</v>
      </c>
      <c r="M52" s="28" t="s">
        <v>90</v>
      </c>
      <c r="N52" s="28" t="s">
        <v>90</v>
      </c>
      <c r="O52" s="29">
        <f>K52</f>
        <v>0</v>
      </c>
    </row>
    <row r="53" spans="1:15" ht="16.5" thickBot="1">
      <c r="A53" s="4">
        <v>9</v>
      </c>
      <c r="B53" s="27"/>
      <c r="C53" s="59" t="s">
        <v>80</v>
      </c>
      <c r="D53" s="69"/>
      <c r="E53" s="70" t="s">
        <v>91</v>
      </c>
      <c r="F53" s="71"/>
      <c r="G53" s="71"/>
      <c r="H53" s="71"/>
      <c r="I53" s="71"/>
      <c r="J53" s="71"/>
      <c r="K53" s="71"/>
      <c r="L53" s="71"/>
      <c r="M53" s="71"/>
      <c r="N53" s="72"/>
      <c r="O53" s="41">
        <f>SUM(O52)</f>
        <v>0</v>
      </c>
    </row>
    <row r="58" ht="18.75">
      <c r="H58" s="42"/>
    </row>
    <row r="59" ht="18.75">
      <c r="H59" s="42"/>
    </row>
    <row r="60" ht="18.75">
      <c r="H60" s="42"/>
    </row>
    <row r="61" spans="7:8" ht="18.75">
      <c r="G61" s="43"/>
      <c r="H61" s="44"/>
    </row>
    <row r="62" ht="18.75">
      <c r="G62" s="43"/>
    </row>
    <row r="63" spans="7:8" ht="18.75">
      <c r="G63" s="43"/>
      <c r="H63" s="44"/>
    </row>
    <row r="64" ht="18.75">
      <c r="H64" s="42"/>
    </row>
  </sheetData>
  <sheetProtection/>
  <mergeCells count="45">
    <mergeCell ref="A50:O50"/>
    <mergeCell ref="C47:O47"/>
    <mergeCell ref="A46:O46"/>
    <mergeCell ref="C53:D53"/>
    <mergeCell ref="E53:N53"/>
    <mergeCell ref="C51:O51"/>
    <mergeCell ref="A42:O42"/>
    <mergeCell ref="C45:D45"/>
    <mergeCell ref="E45:N45"/>
    <mergeCell ref="C43:O43"/>
    <mergeCell ref="C49:D49"/>
    <mergeCell ref="E49:N49"/>
    <mergeCell ref="C10:D10"/>
    <mergeCell ref="E10:N10"/>
    <mergeCell ref="C32:D32"/>
    <mergeCell ref="E32:N32"/>
    <mergeCell ref="C26:O26"/>
    <mergeCell ref="C41:D41"/>
    <mergeCell ref="E41:N41"/>
    <mergeCell ref="C12:O12"/>
    <mergeCell ref="C17:O17"/>
    <mergeCell ref="C15:D15"/>
    <mergeCell ref="E15:N15"/>
    <mergeCell ref="C34:O34"/>
    <mergeCell ref="C24:D24"/>
    <mergeCell ref="E24:N24"/>
    <mergeCell ref="A25:O25"/>
    <mergeCell ref="A33:O33"/>
    <mergeCell ref="C21:O21"/>
    <mergeCell ref="D5:D6"/>
    <mergeCell ref="C7:O7"/>
    <mergeCell ref="I5:I6"/>
    <mergeCell ref="J5:K5"/>
    <mergeCell ref="L5:N5"/>
    <mergeCell ref="O5:O6"/>
    <mergeCell ref="A2:C2"/>
    <mergeCell ref="C19:D19"/>
    <mergeCell ref="E19:N19"/>
    <mergeCell ref="A5:A6"/>
    <mergeCell ref="B5:B6"/>
    <mergeCell ref="G5:G6"/>
    <mergeCell ref="C5:C6"/>
    <mergeCell ref="E5:E6"/>
    <mergeCell ref="F5:F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b.takov</dc:creator>
  <cp:keywords/>
  <dc:description/>
  <cp:lastModifiedBy>mkatsarski</cp:lastModifiedBy>
  <cp:lastPrinted>2019-02-19T11:36:08Z</cp:lastPrinted>
  <dcterms:created xsi:type="dcterms:W3CDTF">2016-05-26T10:50:34Z</dcterms:created>
  <dcterms:modified xsi:type="dcterms:W3CDTF">2019-02-25T08:30:09Z</dcterms:modified>
  <cp:category/>
  <cp:version/>
  <cp:contentType/>
  <cp:contentStatus/>
</cp:coreProperties>
</file>